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<sst xmlns="http://schemas.openxmlformats.org/spreadsheetml/2006/main" count="54" uniqueCount="53">
  <si>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</si>
  <si>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</si>
  <si>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</si>
  <si>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</si>
  <si>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</si>
  <si>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</si>
  <si>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</si>
  <si>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</si>
  <si>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</si>
  <si>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</si>
  <si>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</si>
  <si>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</si>
  <si>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</si>
  <si>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</si>
  <si>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</si>
  <si>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</si>
  <si>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</si>
  <si>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</si>
  <si>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</si>
  <si>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</si>
  <si>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</si>
  <si>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</si>
  <si>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</si>
  <si>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</si>
  <si>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</si>
  <si>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</si>
  <si>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</si>
  <si>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</si>
  <si>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</si>
  <si>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</si>
  <si>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</si>
  <si>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</si>
  <si>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</si>
  <si>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</si>
  <si>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</si>
  <si>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</si>
  <si>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</si>
  <si>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</si>
  <si>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</si>
  <si>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</si>
  <si>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</si>
  <si>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</si>
  <si>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</si>
  <si>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</si>
  <si>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</si>
  <si>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</si>
  <si>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Jajce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</si>
  <si>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</si>
  <si>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</si>
  <si>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</si>
  <si>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Travnik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</si>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</sst>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A42" sqref="A42:IV4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47</v>
      </c>
      <c r="K5" s="5"/>
      <c r="L5" s="7" t="s">
        <v>48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423</v>
      </c>
      <c r="C8" s="12">
        <v>49</v>
      </c>
      <c r="D8" s="12">
        <v>388</v>
      </c>
      <c r="E8" s="12">
        <v>136</v>
      </c>
      <c r="F8" s="12">
        <v>59</v>
      </c>
      <c r="G8" s="12">
        <f>PRODUCT(F8,2)</f>
        <v>118</v>
      </c>
      <c r="H8" s="12">
        <f aca="true" t="shared" si="0" ref="H8:H21">AVERAGE(B8,C8,D8,E8,G8)</f>
        <v>222.8</v>
      </c>
      <c r="I8" s="12">
        <f aca="true" t="shared" si="1" ref="I8:I21">AVERAGE(E8,G8)</f>
        <v>127</v>
      </c>
      <c r="J8" s="12">
        <v>220</v>
      </c>
      <c r="K8" s="12">
        <f>POWER(J8,-1)</f>
        <v>0.004545454545454545</v>
      </c>
      <c r="L8" s="13">
        <f>PRODUCT(I8,K8)</f>
        <v>0.5772727272727273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98</v>
      </c>
      <c r="C9" s="12">
        <v>21</v>
      </c>
      <c r="D9" s="12">
        <v>72</v>
      </c>
      <c r="E9" s="12">
        <v>52</v>
      </c>
      <c r="F9" s="12">
        <v>14</v>
      </c>
      <c r="G9" s="12">
        <f aca="true" t="shared" si="2" ref="G9:G41">PRODUCT(F9,2)</f>
        <v>28</v>
      </c>
      <c r="H9" s="12">
        <f t="shared" si="0"/>
        <v>54.2</v>
      </c>
      <c r="I9" s="12">
        <f t="shared" si="1"/>
        <v>40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22</v>
      </c>
      <c r="C10" s="12">
        <v>4</v>
      </c>
      <c r="D10" s="12">
        <v>9</v>
      </c>
      <c r="E10" s="12">
        <v>4</v>
      </c>
      <c r="F10" s="12">
        <v>3</v>
      </c>
      <c r="G10" s="12">
        <f t="shared" si="2"/>
        <v>6</v>
      </c>
      <c r="H10" s="12">
        <f t="shared" si="0"/>
        <v>9</v>
      </c>
      <c r="I10" s="12">
        <f t="shared" si="1"/>
        <v>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0.022727272727272728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14</v>
      </c>
      <c r="C11" s="12">
        <v>2</v>
      </c>
      <c r="D11" s="12">
        <v>26</v>
      </c>
      <c r="E11" s="12">
        <v>26</v>
      </c>
      <c r="F11" s="12">
        <v>16</v>
      </c>
      <c r="G11" s="12">
        <f t="shared" si="2"/>
        <v>32</v>
      </c>
      <c r="H11" s="12">
        <f t="shared" si="0"/>
        <v>20</v>
      </c>
      <c r="I11" s="12">
        <f t="shared" si="1"/>
        <v>29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92</v>
      </c>
      <c r="C12" s="12">
        <v>172</v>
      </c>
      <c r="D12" s="12">
        <v>222</v>
      </c>
      <c r="E12" s="12">
        <v>293</v>
      </c>
      <c r="F12" s="12">
        <v>120</v>
      </c>
      <c r="G12" s="12">
        <f t="shared" si="2"/>
        <v>240</v>
      </c>
      <c r="H12" s="12">
        <f t="shared" si="0"/>
        <v>203.8</v>
      </c>
      <c r="I12" s="12">
        <f t="shared" si="1"/>
        <v>266.5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68</v>
      </c>
      <c r="C13" s="12">
        <v>44</v>
      </c>
      <c r="D13" s="12">
        <v>86</v>
      </c>
      <c r="E13" s="12">
        <v>115</v>
      </c>
      <c r="F13" s="12">
        <v>47</v>
      </c>
      <c r="G13" s="12">
        <f t="shared" si="2"/>
        <v>94</v>
      </c>
      <c r="H13" s="12">
        <f t="shared" si="0"/>
        <v>81.4</v>
      </c>
      <c r="I13" s="12">
        <f t="shared" si="1"/>
        <v>104.5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360</v>
      </c>
      <c r="C14" s="12">
        <v>130</v>
      </c>
      <c r="D14" s="12">
        <v>483</v>
      </c>
      <c r="E14" s="12">
        <v>173</v>
      </c>
      <c r="F14" s="12">
        <v>137</v>
      </c>
      <c r="G14" s="12">
        <f t="shared" si="2"/>
        <v>274</v>
      </c>
      <c r="H14" s="12">
        <f t="shared" si="0"/>
        <v>284</v>
      </c>
      <c r="I14" s="12">
        <f t="shared" si="1"/>
        <v>223.5</v>
      </c>
      <c r="J14" s="12">
        <v>300</v>
      </c>
      <c r="K14" s="12">
        <f t="shared" si="3"/>
        <v>0.0033333333333333335</v>
      </c>
      <c r="L14" s="13">
        <f t="shared" si="4"/>
        <v>0.745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0</v>
      </c>
      <c r="C15" s="12">
        <v>9</v>
      </c>
      <c r="D15" s="12">
        <v>553</v>
      </c>
      <c r="E15" s="12">
        <v>25</v>
      </c>
      <c r="F15" s="12">
        <v>22</v>
      </c>
      <c r="G15" s="12">
        <f t="shared" si="2"/>
        <v>44</v>
      </c>
      <c r="H15" s="12">
        <f t="shared" si="0"/>
        <v>126.2</v>
      </c>
      <c r="I15" s="12">
        <f t="shared" si="1"/>
        <v>34.5</v>
      </c>
      <c r="J15" s="12">
        <v>300</v>
      </c>
      <c r="K15" s="12">
        <f t="shared" si="3"/>
        <v>0.0033333333333333335</v>
      </c>
      <c r="L15" s="13">
        <f t="shared" si="4"/>
        <v>0.115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0</v>
      </c>
      <c r="C16" s="12">
        <v>4</v>
      </c>
      <c r="D16" s="12">
        <v>54</v>
      </c>
      <c r="E16" s="12">
        <v>23</v>
      </c>
      <c r="F16" s="12">
        <v>40</v>
      </c>
      <c r="G16" s="12">
        <f t="shared" si="2"/>
        <v>80</v>
      </c>
      <c r="H16" s="12">
        <f t="shared" si="0"/>
        <v>32.2</v>
      </c>
      <c r="I16" s="12">
        <f t="shared" si="1"/>
        <v>51.5</v>
      </c>
      <c r="J16" s="12">
        <v>600</v>
      </c>
      <c r="K16" s="12">
        <f t="shared" si="3"/>
        <v>0.0016666666666666668</v>
      </c>
      <c r="L16" s="13">
        <f t="shared" si="4"/>
        <v>0.08583333333333334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3</v>
      </c>
      <c r="C17" s="12">
        <v>1</v>
      </c>
      <c r="D17" s="12">
        <v>381</v>
      </c>
      <c r="E17" s="12">
        <v>7</v>
      </c>
      <c r="F17" s="12">
        <v>11</v>
      </c>
      <c r="G17" s="12">
        <f t="shared" si="2"/>
        <v>22</v>
      </c>
      <c r="H17" s="12">
        <f t="shared" si="0"/>
        <v>82.8</v>
      </c>
      <c r="I17" s="12">
        <f t="shared" si="1"/>
        <v>14.5</v>
      </c>
      <c r="J17" s="12">
        <v>600</v>
      </c>
      <c r="K17" s="12">
        <f t="shared" si="3"/>
        <v>0.0016666666666666668</v>
      </c>
      <c r="L17" s="13">
        <f t="shared" si="4"/>
        <v>0.02416666666666667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85</v>
      </c>
      <c r="C18" s="12">
        <v>263</v>
      </c>
      <c r="D18" s="12">
        <v>619</v>
      </c>
      <c r="E18" s="12">
        <v>243</v>
      </c>
      <c r="F18" s="12">
        <v>84</v>
      </c>
      <c r="G18" s="12">
        <f t="shared" si="2"/>
        <v>168</v>
      </c>
      <c r="H18" s="12">
        <f t="shared" si="0"/>
        <v>275.6</v>
      </c>
      <c r="I18" s="12">
        <f t="shared" si="1"/>
        <v>205.5</v>
      </c>
      <c r="J18" s="14">
        <v>750</v>
      </c>
      <c r="K18" s="12">
        <f t="shared" si="3"/>
        <v>0.0013333333333333333</v>
      </c>
      <c r="L18" s="13">
        <f t="shared" si="4"/>
        <v>0.27399999999999997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36</v>
      </c>
      <c r="C19" s="12">
        <v>68</v>
      </c>
      <c r="D19" s="12">
        <v>95</v>
      </c>
      <c r="E19" s="12">
        <v>63</v>
      </c>
      <c r="F19" s="12">
        <v>46</v>
      </c>
      <c r="G19" s="12">
        <f t="shared" si="2"/>
        <v>92</v>
      </c>
      <c r="H19" s="12">
        <f t="shared" si="0"/>
        <v>70.8</v>
      </c>
      <c r="I19" s="12">
        <f t="shared" si="1"/>
        <v>77.5</v>
      </c>
      <c r="J19" s="14">
        <v>300</v>
      </c>
      <c r="K19" s="12">
        <f t="shared" si="3"/>
        <v>0.0033333333333333335</v>
      </c>
      <c r="L19" s="13">
        <f t="shared" si="4"/>
        <v>0.25833333333333336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101</v>
      </c>
      <c r="C20" s="12">
        <v>3</v>
      </c>
      <c r="D20" s="12">
        <v>182</v>
      </c>
      <c r="E20" s="12">
        <v>469</v>
      </c>
      <c r="F20" s="12">
        <v>268</v>
      </c>
      <c r="G20" s="12">
        <f t="shared" si="2"/>
        <v>536</v>
      </c>
      <c r="H20" s="12">
        <f t="shared" si="0"/>
        <v>258.2</v>
      </c>
      <c r="I20" s="12">
        <f t="shared" si="1"/>
        <v>502.5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6</v>
      </c>
      <c r="C21" s="12">
        <v>3</v>
      </c>
      <c r="D21" s="12">
        <v>6</v>
      </c>
      <c r="E21" s="12">
        <v>2</v>
      </c>
      <c r="F21" s="12">
        <v>4</v>
      </c>
      <c r="G21" s="12">
        <f t="shared" si="2"/>
        <v>8</v>
      </c>
      <c r="H21" s="12">
        <f t="shared" si="0"/>
        <v>5</v>
      </c>
      <c r="I21" s="12">
        <f t="shared" si="1"/>
        <v>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>AVERAGE(B22,C22,D22,E22,G22)</f>
        <v>0</v>
      </c>
      <c r="I22" s="12">
        <f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2339</v>
      </c>
      <c r="C23" s="12">
        <v>13</v>
      </c>
      <c r="D23" s="12">
        <v>18</v>
      </c>
      <c r="E23" s="12">
        <v>39</v>
      </c>
      <c r="F23" s="12">
        <v>36</v>
      </c>
      <c r="G23" s="12">
        <f t="shared" si="2"/>
        <v>72</v>
      </c>
      <c r="H23" s="12">
        <f aca="true" t="shared" si="5" ref="H23:H41">AVERAGE(B23,C23,D23,E23,G23)</f>
        <v>496.2</v>
      </c>
      <c r="I23" s="12">
        <f aca="true" t="shared" si="6" ref="I23:I41">AVERAGE(E23,G23)</f>
        <v>55.5</v>
      </c>
      <c r="J23" s="14">
        <v>3300</v>
      </c>
      <c r="K23" s="12">
        <f t="shared" si="3"/>
        <v>0.00030303030303030303</v>
      </c>
      <c r="L23" s="13">
        <f t="shared" si="4"/>
        <v>0.01681818181818182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>
        <v>0</v>
      </c>
      <c r="C24" s="12">
        <v>3</v>
      </c>
      <c r="D24" s="12">
        <v>135</v>
      </c>
      <c r="E24" s="12">
        <v>97</v>
      </c>
      <c r="F24" s="12">
        <v>94</v>
      </c>
      <c r="G24" s="12">
        <f t="shared" si="2"/>
        <v>188</v>
      </c>
      <c r="H24" s="12">
        <f t="shared" si="5"/>
        <v>84.6</v>
      </c>
      <c r="I24" s="12">
        <f t="shared" si="6"/>
        <v>142.5</v>
      </c>
      <c r="J24" s="14">
        <v>3300</v>
      </c>
      <c r="K24" s="12">
        <f t="shared" si="3"/>
        <v>0.00030303030303030303</v>
      </c>
      <c r="L24" s="13">
        <f t="shared" si="4"/>
        <v>0.04318181818181818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0</v>
      </c>
      <c r="C25" s="12">
        <v>0</v>
      </c>
      <c r="D25" s="12">
        <v>29</v>
      </c>
      <c r="E25" s="12">
        <v>20</v>
      </c>
      <c r="F25" s="12">
        <v>7</v>
      </c>
      <c r="G25" s="12">
        <f t="shared" si="2"/>
        <v>14</v>
      </c>
      <c r="H25" s="12">
        <f t="shared" si="5"/>
        <v>12.6</v>
      </c>
      <c r="I25" s="12">
        <f t="shared" si="6"/>
        <v>17</v>
      </c>
      <c r="J25" s="14">
        <v>3300</v>
      </c>
      <c r="K25" s="12">
        <f t="shared" si="3"/>
        <v>0.00030303030303030303</v>
      </c>
      <c r="L25" s="13">
        <f t="shared" si="4"/>
        <v>0.005151515151515152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10</v>
      </c>
      <c r="C27" s="12">
        <v>3</v>
      </c>
      <c r="D27" s="12">
        <v>19</v>
      </c>
      <c r="E27" s="12">
        <v>7</v>
      </c>
      <c r="F27" s="12">
        <v>9</v>
      </c>
      <c r="G27" s="12">
        <f t="shared" si="2"/>
        <v>18</v>
      </c>
      <c r="H27" s="12">
        <f t="shared" si="5"/>
        <v>11.4</v>
      </c>
      <c r="I27" s="12">
        <f t="shared" si="6"/>
        <v>12.5</v>
      </c>
      <c r="J27" s="14">
        <v>5500</v>
      </c>
      <c r="K27" s="12">
        <f t="shared" si="3"/>
        <v>0.0001818181818181818</v>
      </c>
      <c r="L27" s="13">
        <f t="shared" si="4"/>
        <v>0.0022727272727272726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>
        <v>19</v>
      </c>
      <c r="C28" s="12">
        <v>22</v>
      </c>
      <c r="D28" s="12">
        <v>467</v>
      </c>
      <c r="E28" s="12">
        <v>81</v>
      </c>
      <c r="F28" s="12">
        <v>29</v>
      </c>
      <c r="G28" s="12">
        <f t="shared" si="2"/>
        <v>58</v>
      </c>
      <c r="H28" s="12">
        <f t="shared" si="5"/>
        <v>129.4</v>
      </c>
      <c r="I28" s="12">
        <f t="shared" si="6"/>
        <v>69.5</v>
      </c>
      <c r="J28" s="14">
        <v>5500</v>
      </c>
      <c r="K28" s="12">
        <f t="shared" si="3"/>
        <v>0.0001818181818181818</v>
      </c>
      <c r="L28" s="13">
        <f t="shared" si="4"/>
        <v>0.012636363636363635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7</v>
      </c>
      <c r="C29" s="12">
        <v>11</v>
      </c>
      <c r="D29" s="12">
        <v>13</v>
      </c>
      <c r="E29" s="12">
        <v>27</v>
      </c>
      <c r="F29" s="12">
        <v>8</v>
      </c>
      <c r="G29" s="12">
        <f t="shared" si="2"/>
        <v>16</v>
      </c>
      <c r="H29" s="12">
        <f t="shared" si="5"/>
        <v>14.8</v>
      </c>
      <c r="I29" s="12">
        <f t="shared" si="6"/>
        <v>21.5</v>
      </c>
      <c r="J29" s="14">
        <v>5500</v>
      </c>
      <c r="K29" s="12">
        <f t="shared" si="3"/>
        <v>0.0001818181818181818</v>
      </c>
      <c r="L29" s="13">
        <f t="shared" si="4"/>
        <v>0.003909090909090909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0</v>
      </c>
      <c r="C31" s="12">
        <v>4</v>
      </c>
      <c r="D31" s="12">
        <v>4</v>
      </c>
      <c r="E31" s="12">
        <v>5</v>
      </c>
      <c r="F31" s="12">
        <v>4</v>
      </c>
      <c r="G31" s="12">
        <f t="shared" si="2"/>
        <v>8</v>
      </c>
      <c r="H31" s="12">
        <f t="shared" si="5"/>
        <v>4.2</v>
      </c>
      <c r="I31" s="12">
        <f t="shared" si="6"/>
        <v>6.5</v>
      </c>
      <c r="J31" s="14">
        <v>900</v>
      </c>
      <c r="K31" s="12">
        <f t="shared" si="3"/>
        <v>0.0011111111111111111</v>
      </c>
      <c r="L31" s="13">
        <f t="shared" si="4"/>
        <v>0.007222222222222222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3</v>
      </c>
      <c r="D32" s="12">
        <v>87</v>
      </c>
      <c r="E32" s="12">
        <v>267</v>
      </c>
      <c r="F32" s="12">
        <v>321</v>
      </c>
      <c r="G32" s="12">
        <f t="shared" si="2"/>
        <v>642</v>
      </c>
      <c r="H32" s="12">
        <f t="shared" si="5"/>
        <v>199.8</v>
      </c>
      <c r="I32" s="12">
        <f t="shared" si="6"/>
        <v>454.5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3</v>
      </c>
      <c r="C33" s="12">
        <v>15</v>
      </c>
      <c r="D33" s="12">
        <v>4</v>
      </c>
      <c r="E33" s="12">
        <v>1</v>
      </c>
      <c r="F33" s="12">
        <v>2</v>
      </c>
      <c r="G33" s="12">
        <f t="shared" si="2"/>
        <v>4</v>
      </c>
      <c r="H33" s="12">
        <f t="shared" si="5"/>
        <v>5.4</v>
      </c>
      <c r="I33" s="12">
        <f t="shared" si="6"/>
        <v>2.5</v>
      </c>
      <c r="J33" s="12">
        <v>700</v>
      </c>
      <c r="K33" s="12">
        <f t="shared" si="3"/>
        <v>0.0014285714285714286</v>
      </c>
      <c r="L33" s="13">
        <f t="shared" si="4"/>
        <v>0.0035714285714285713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0</v>
      </c>
      <c r="C34" s="12">
        <v>4</v>
      </c>
      <c r="D34" s="12">
        <v>8</v>
      </c>
      <c r="E34" s="12">
        <v>13</v>
      </c>
      <c r="F34" s="12">
        <v>7</v>
      </c>
      <c r="G34" s="12">
        <f t="shared" si="2"/>
        <v>14</v>
      </c>
      <c r="H34" s="12">
        <f t="shared" si="5"/>
        <v>7.8</v>
      </c>
      <c r="I34" s="12">
        <f t="shared" si="6"/>
        <v>13.5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5</v>
      </c>
      <c r="C36" s="12">
        <v>0</v>
      </c>
      <c r="D36" s="12">
        <v>22</v>
      </c>
      <c r="E36" s="12">
        <v>0</v>
      </c>
      <c r="F36" s="12">
        <v>0</v>
      </c>
      <c r="G36" s="12">
        <f t="shared" si="2"/>
        <v>0</v>
      </c>
      <c r="H36" s="12">
        <f t="shared" si="5"/>
        <v>5.4</v>
      </c>
      <c r="I36" s="12">
        <f t="shared" si="6"/>
        <v>0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120</v>
      </c>
      <c r="C37" s="12">
        <v>405</v>
      </c>
      <c r="D37" s="12">
        <v>1029</v>
      </c>
      <c r="E37" s="12">
        <v>1171</v>
      </c>
      <c r="F37" s="12">
        <v>703</v>
      </c>
      <c r="G37" s="12">
        <f t="shared" si="2"/>
        <v>1406</v>
      </c>
      <c r="H37" s="12">
        <f t="shared" si="5"/>
        <v>826.2</v>
      </c>
      <c r="I37" s="12">
        <f t="shared" si="6"/>
        <v>1288.5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595</v>
      </c>
      <c r="C38" s="12">
        <v>817</v>
      </c>
      <c r="D38" s="12">
        <v>675</v>
      </c>
      <c r="E38" s="12">
        <v>748</v>
      </c>
      <c r="F38" s="12">
        <v>351</v>
      </c>
      <c r="G38" s="12">
        <f t="shared" si="2"/>
        <v>702</v>
      </c>
      <c r="H38" s="12">
        <f t="shared" si="5"/>
        <v>707.4</v>
      </c>
      <c r="I38" s="12">
        <f t="shared" si="6"/>
        <v>725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749</v>
      </c>
      <c r="C39" s="12">
        <v>301</v>
      </c>
      <c r="D39" s="12">
        <v>584</v>
      </c>
      <c r="E39" s="12">
        <v>443</v>
      </c>
      <c r="F39" s="12">
        <v>194</v>
      </c>
      <c r="G39" s="12">
        <f t="shared" si="2"/>
        <v>388</v>
      </c>
      <c r="H39" s="12">
        <f t="shared" si="5"/>
        <v>493</v>
      </c>
      <c r="I39" s="12">
        <f t="shared" si="6"/>
        <v>415.5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996</v>
      </c>
      <c r="C40" s="12">
        <v>1672</v>
      </c>
      <c r="D40" s="12">
        <v>1591</v>
      </c>
      <c r="E40" s="12">
        <v>1803</v>
      </c>
      <c r="F40" s="12">
        <v>948</v>
      </c>
      <c r="G40" s="12">
        <f t="shared" si="2"/>
        <v>1896</v>
      </c>
      <c r="H40" s="12">
        <f t="shared" si="5"/>
        <v>1591.6</v>
      </c>
      <c r="I40" s="12">
        <f t="shared" si="6"/>
        <v>1849.5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0</v>
      </c>
      <c r="C41" s="12">
        <v>4</v>
      </c>
      <c r="D41" s="12">
        <v>17</v>
      </c>
      <c r="E41" s="12">
        <v>20</v>
      </c>
      <c r="F41" s="12">
        <v>14</v>
      </c>
      <c r="G41" s="12">
        <f t="shared" si="2"/>
        <v>28</v>
      </c>
      <c r="H41" s="12">
        <f t="shared" si="5"/>
        <v>13.8</v>
      </c>
      <c r="I41" s="12">
        <f t="shared" si="6"/>
        <v>24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2.1970966810966814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40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-0.12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SUM(L43:L50)</f>
        <v>2.0770966810966813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